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7710" activeTab="0"/>
  </bookViews>
  <sheets>
    <sheet name="зоны влияния автотранспорта" sheetId="1" r:id="rId1"/>
    <sheet name="зоны отдыха" sheetId="2" r:id="rId2"/>
    <sheet name="зоны влиянмя предприятия" sheetId="3" r:id="rId3"/>
  </sheets>
  <definedNames/>
  <calcPr fullCalcOnLoad="1"/>
</workbook>
</file>

<file path=xl/sharedStrings.xml><?xml version="1.0" encoding="utf-8"?>
<sst xmlns="http://schemas.openxmlformats.org/spreadsheetml/2006/main" count="190" uniqueCount="57">
  <si>
    <t>Плотность выпадения загрязняющих веществ на территории г.Томска, определенная методом снеговой съемки.</t>
  </si>
  <si>
    <t>поле Академгородка</t>
  </si>
  <si>
    <t>Место отбора 
пробы</t>
  </si>
  <si>
    <t xml:space="preserve">Фоновая проба </t>
  </si>
  <si>
    <t>пр.Ленина-
ул.Нахимова
(Лагерный сад)</t>
  </si>
  <si>
    <t>Плотность выпадения загрязняющих веществ в зонах влияния предприятий</t>
  </si>
  <si>
    <t>пр.Комсомольский-
ул.Герцена</t>
  </si>
  <si>
    <t>-</t>
  </si>
  <si>
    <t>ул.Балтийская
(в р-не моста ч/з р.Ушайку)</t>
  </si>
  <si>
    <t>ЖБК-100, ЖБК-40,
Керамзит (ул.Угрюмова)</t>
  </si>
  <si>
    <t>мкр.Солнечный
(ул.Клюева)</t>
  </si>
  <si>
    <t>Карьероуправление
(Иркутский тракт)</t>
  </si>
  <si>
    <t>Свинокомплекс "Томский"
(ул.С.Деповская)</t>
  </si>
  <si>
    <t>ул.Трудовая-
ул.Н. Луговая</t>
  </si>
  <si>
    <t>С северной стороны
манометрового завода</t>
  </si>
  <si>
    <t>800м от трубы завода ДСП 
(2 пос.ЛПК)</t>
  </si>
  <si>
    <t>ул.Короленко, 5м 
от р.Ушайка (пос.Степановка)</t>
  </si>
  <si>
    <r>
      <t>Нитраты, мг/дм</t>
    </r>
    <r>
      <rPr>
        <sz val="9"/>
        <rFont val="Arial Cyr"/>
        <family val="0"/>
      </rPr>
      <t>³</t>
    </r>
  </si>
  <si>
    <r>
      <t>Нитриты, мг/дм</t>
    </r>
    <r>
      <rPr>
        <sz val="9"/>
        <rFont val="Arial Cyr"/>
        <family val="0"/>
      </rPr>
      <t>³</t>
    </r>
  </si>
  <si>
    <t>Фенолы, мг/дм³</t>
  </si>
  <si>
    <t>Свинец, мг/дм³</t>
  </si>
  <si>
    <t>Хлориды, мг/дм³</t>
  </si>
  <si>
    <t>Бенз(а)пирен, мкг/дм³</t>
  </si>
  <si>
    <r>
      <t>Плотность выпадения ЗВ, мг/м</t>
    </r>
    <r>
      <rPr>
        <sz val="9"/>
        <rFont val="Arial Cyr"/>
        <family val="0"/>
      </rPr>
      <t>²</t>
    </r>
  </si>
  <si>
    <t>Плотность выпадения ЗВ, мг/м²</t>
  </si>
  <si>
    <t>Объем талой воды, дм³</t>
  </si>
  <si>
    <t>Площадь прикопки, м²</t>
  </si>
  <si>
    <r>
      <t>&lt;</t>
    </r>
    <r>
      <rPr>
        <sz val="10"/>
        <rFont val="Times New Roman"/>
        <family val="1"/>
      </rPr>
      <t xml:space="preserve"> 0,002</t>
    </r>
  </si>
  <si>
    <r>
      <t>&lt;</t>
    </r>
    <r>
      <rPr>
        <sz val="10"/>
        <rFont val="Times New Roman"/>
        <family val="1"/>
      </rPr>
      <t xml:space="preserve"> 0,0002</t>
    </r>
  </si>
  <si>
    <r>
      <t>&lt;</t>
    </r>
    <r>
      <rPr>
        <sz val="10"/>
        <rFont val="Times New Roman"/>
        <family val="1"/>
      </rPr>
      <t xml:space="preserve"> 2,0</t>
    </r>
  </si>
  <si>
    <t>пос. Светлый</t>
  </si>
  <si>
    <t>Школа №56
(ул.Смирнова)</t>
  </si>
  <si>
    <t>Березовая роща
(ул.К. Ильмера)</t>
  </si>
  <si>
    <t>территррия
Белого озера</t>
  </si>
  <si>
    <t>территррия
Городского сада</t>
  </si>
  <si>
    <r>
      <t>&lt;</t>
    </r>
    <r>
      <rPr>
        <sz val="10"/>
        <rFont val="Times New Roman"/>
        <family val="1"/>
      </rPr>
      <t xml:space="preserve"> 0,02</t>
    </r>
  </si>
  <si>
    <t>Плотность выпадения загрязняющих веществ в зонах влияния автотранспорта</t>
  </si>
  <si>
    <t>ул.Суворова, 1а
(газон)</t>
  </si>
  <si>
    <t>пр.Кирова-
ул.Красноармейская
(во дворе дома)</t>
  </si>
  <si>
    <t>пл.Транспортная
(газон)</t>
  </si>
  <si>
    <t>пл.Кирова</t>
  </si>
  <si>
    <t>ул.Пушкина-
ул.Яковлева</t>
  </si>
  <si>
    <t>ул.Алтайская-
ул.Красноармейская</t>
  </si>
  <si>
    <t>Плотность выпадения загрязняющих веществ в зонах отдыха населения</t>
  </si>
  <si>
    <t>Мониторинг снежного покрова,  март 2009 г.</t>
  </si>
  <si>
    <t>Аммония ион,
мг/дм³</t>
  </si>
  <si>
    <t>Железо общ.,
мг/дм³</t>
  </si>
  <si>
    <t>Цинк,
мг/дм³</t>
  </si>
  <si>
    <t>Медь, мг/дм³</t>
  </si>
  <si>
    <t>Кадмий, мг/дм³</t>
  </si>
  <si>
    <t>Фосфат ион, 
мг/дм³</t>
  </si>
  <si>
    <r>
      <rPr>
        <sz val="10"/>
        <rFont val="Calibri"/>
        <family val="2"/>
      </rPr>
      <t>&lt;</t>
    </r>
    <r>
      <rPr>
        <sz val="10"/>
        <rFont val="Times New Roman"/>
        <family val="1"/>
      </rPr>
      <t xml:space="preserve"> 0,0002</t>
    </r>
  </si>
  <si>
    <t xml:space="preserve">Взвешенные вещества, мг/дм³
</t>
  </si>
  <si>
    <t>&lt;0,0006</t>
  </si>
  <si>
    <t>&lt;0,0002</t>
  </si>
  <si>
    <t>Плотность выпадения ЗВ, мкг/м²</t>
  </si>
  <si>
    <t>Взвешенные вещества, мг/дм³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</si>
</sst>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0000"/>
  </numFmts>
  <fonts count="3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Times New Roman"/>
      <family val="1"/>
    </font>
    <font>
      <sz val="9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wrapText="1"/>
    </xf>
    <xf numFmtId="173" fontId="1" fillId="22" borderId="10" xfId="0" applyNumberFormat="1" applyFont="1" applyFill="1" applyBorder="1" applyAlignment="1">
      <alignment horizontal="center" vertical="center"/>
    </xf>
    <xf numFmtId="172" fontId="1" fillId="22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172" fontId="1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8" fillId="0" borderId="0" xfId="0" applyFont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173" fontId="1" fillId="24" borderId="10" xfId="0" applyNumberFormat="1" applyFont="1" applyFill="1" applyBorder="1" applyAlignment="1">
      <alignment horizontal="center" vertical="center"/>
    </xf>
    <xf numFmtId="1" fontId="1" fillId="22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2" fontId="1" fillId="22" borderId="10" xfId="0" applyNumberFormat="1" applyFont="1" applyFill="1" applyBorder="1" applyAlignment="1">
      <alignment horizontal="center" vertical="center" wrapText="1"/>
    </xf>
    <xf numFmtId="1" fontId="1" fillId="24" borderId="10" xfId="0" applyNumberFormat="1" applyFont="1" applyFill="1" applyBorder="1" applyAlignment="1">
      <alignment horizontal="center" vertical="center"/>
    </xf>
    <xf numFmtId="173" fontId="28" fillId="0" borderId="0" xfId="0" applyNumberFormat="1" applyFont="1" applyAlignment="1">
      <alignment horizontal="center" vertical="center"/>
    </xf>
    <xf numFmtId="2" fontId="1" fillId="22" borderId="10" xfId="0" applyNumberFormat="1" applyFont="1" applyFill="1" applyBorder="1" applyAlignment="1">
      <alignment horizontal="center" vertical="center"/>
    </xf>
    <xf numFmtId="180" fontId="1" fillId="24" borderId="10" xfId="0" applyNumberFormat="1" applyFont="1" applyFill="1" applyBorder="1" applyAlignment="1">
      <alignment horizontal="center" vertical="center"/>
    </xf>
    <xf numFmtId="179" fontId="1" fillId="24" borderId="10" xfId="0" applyNumberFormat="1" applyFont="1" applyFill="1" applyBorder="1" applyAlignment="1">
      <alignment horizontal="center" vertical="center"/>
    </xf>
    <xf numFmtId="180" fontId="28" fillId="0" borderId="0" xfId="0" applyNumberFormat="1" applyFont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9" fontId="28" fillId="24" borderId="10" xfId="0" applyNumberFormat="1" applyFont="1" applyFill="1" applyBorder="1" applyAlignment="1">
      <alignment horizontal="center" vertical="center"/>
    </xf>
    <xf numFmtId="180" fontId="28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85" zoomScaleNormal="85" zoomScalePageLayoutView="0" workbookViewId="0" topLeftCell="A1">
      <selection activeCell="AB11" sqref="AB11"/>
    </sheetView>
  </sheetViews>
  <sheetFormatPr defaultColWidth="9.140625" defaultRowHeight="12.75"/>
  <cols>
    <col min="1" max="1" width="17.57421875" style="0" customWidth="1"/>
    <col min="15" max="15" width="10.00390625" style="0" bestFit="1" customWidth="1"/>
    <col min="22" max="22" width="10.7109375" style="0" customWidth="1"/>
    <col min="27" max="27" width="10.57421875" style="0" bestFit="1" customWidth="1"/>
    <col min="28" max="28" width="9.7109375" style="0" customWidth="1"/>
  </cols>
  <sheetData>
    <row r="1" spans="1:29" ht="30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40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41.25" customHeight="1">
      <c r="A3" s="1" t="s">
        <v>2</v>
      </c>
      <c r="B3" s="5" t="s">
        <v>25</v>
      </c>
      <c r="C3" s="5" t="s">
        <v>26</v>
      </c>
      <c r="D3" s="3" t="s">
        <v>18</v>
      </c>
      <c r="E3" s="4" t="s">
        <v>23</v>
      </c>
      <c r="F3" s="3" t="s">
        <v>17</v>
      </c>
      <c r="G3" s="4" t="s">
        <v>24</v>
      </c>
      <c r="H3" s="15" t="s">
        <v>45</v>
      </c>
      <c r="I3" s="4" t="s">
        <v>24</v>
      </c>
      <c r="J3" s="3" t="s">
        <v>19</v>
      </c>
      <c r="K3" s="4" t="s">
        <v>24</v>
      </c>
      <c r="L3" s="15" t="s">
        <v>46</v>
      </c>
      <c r="M3" s="4" t="s">
        <v>24</v>
      </c>
      <c r="N3" s="15" t="s">
        <v>47</v>
      </c>
      <c r="O3" s="4" t="s">
        <v>24</v>
      </c>
      <c r="P3" s="3" t="s">
        <v>20</v>
      </c>
      <c r="Q3" s="4" t="s">
        <v>24</v>
      </c>
      <c r="R3" s="15" t="s">
        <v>48</v>
      </c>
      <c r="S3" s="4" t="s">
        <v>24</v>
      </c>
      <c r="T3" s="3" t="s">
        <v>49</v>
      </c>
      <c r="U3" s="4" t="s">
        <v>24</v>
      </c>
      <c r="V3" s="3" t="s">
        <v>22</v>
      </c>
      <c r="W3" s="4" t="s">
        <v>55</v>
      </c>
      <c r="X3" s="3" t="s">
        <v>21</v>
      </c>
      <c r="Y3" s="4" t="s">
        <v>24</v>
      </c>
      <c r="Z3" s="3" t="s">
        <v>50</v>
      </c>
      <c r="AA3" s="4" t="s">
        <v>24</v>
      </c>
      <c r="AB3" s="3" t="s">
        <v>56</v>
      </c>
      <c r="AC3" s="4" t="s">
        <v>24</v>
      </c>
    </row>
    <row r="4" spans="1:29" ht="33" customHeight="1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32" ht="41.25" customHeight="1">
      <c r="A5" s="8" t="s">
        <v>4</v>
      </c>
      <c r="B5" s="1">
        <v>8.5</v>
      </c>
      <c r="C5" s="1">
        <v>0.057</v>
      </c>
      <c r="D5" s="2">
        <v>0.048</v>
      </c>
      <c r="E5" s="14">
        <v>7.157894736842105</v>
      </c>
      <c r="F5" s="2">
        <v>2.29</v>
      </c>
      <c r="G5" s="14">
        <v>341.4912280701754</v>
      </c>
      <c r="H5" s="16">
        <v>0.8</v>
      </c>
      <c r="I5" s="14">
        <f>B5*H5/C5</f>
        <v>119.2982456140351</v>
      </c>
      <c r="J5" s="2">
        <v>0.0026</v>
      </c>
      <c r="K5" s="14">
        <v>0.38771929824561396</v>
      </c>
      <c r="L5" s="20">
        <v>1.78</v>
      </c>
      <c r="M5" s="14">
        <f>B5*L5/C5</f>
        <v>265.43859649122805</v>
      </c>
      <c r="N5" s="20">
        <v>0.05</v>
      </c>
      <c r="O5" s="14">
        <f>B5*N5/C5</f>
        <v>7.4561403508771935</v>
      </c>
      <c r="P5" s="2">
        <v>0.0024</v>
      </c>
      <c r="Q5" s="14">
        <v>0.3578947368421052</v>
      </c>
      <c r="R5" s="21">
        <v>0.012</v>
      </c>
      <c r="S5" s="14">
        <f>B5*R5/C5</f>
        <v>1.7894736842105263</v>
      </c>
      <c r="T5" s="30">
        <v>0.00012</v>
      </c>
      <c r="U5" s="29">
        <f>B5*T5/C5</f>
        <v>0.017894736842105265</v>
      </c>
      <c r="V5" s="2">
        <v>0.013</v>
      </c>
      <c r="W5" s="14">
        <v>1.9385964912280702</v>
      </c>
      <c r="X5" s="2">
        <v>2.63</v>
      </c>
      <c r="Y5" s="14">
        <v>392.1929824561403</v>
      </c>
      <c r="Z5" s="20">
        <v>0.41</v>
      </c>
      <c r="AA5" s="14">
        <f>B5*Z5/C5</f>
        <v>61.14035087719298</v>
      </c>
      <c r="AB5" s="16">
        <v>54.3</v>
      </c>
      <c r="AC5" s="22">
        <f>B5*AB5/C5</f>
        <v>8097.368421052631</v>
      </c>
      <c r="AD5" s="18"/>
      <c r="AE5" s="17"/>
      <c r="AF5" s="17"/>
    </row>
    <row r="6" spans="1:29" ht="36" customHeight="1">
      <c r="A6" s="40" t="s">
        <v>36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29" ht="33" customHeight="1">
      <c r="A7" s="33" t="s">
        <v>37</v>
      </c>
      <c r="B7" s="12">
        <v>7</v>
      </c>
      <c r="C7" s="1">
        <v>0.108</v>
      </c>
      <c r="D7" s="1">
        <v>0.278</v>
      </c>
      <c r="E7" s="14">
        <v>18.01851851851852</v>
      </c>
      <c r="F7" s="2">
        <v>3.02</v>
      </c>
      <c r="G7" s="14">
        <v>195.74074074074076</v>
      </c>
      <c r="H7" s="20">
        <v>2.27</v>
      </c>
      <c r="I7" s="14">
        <f aca="true" t="shared" si="0" ref="I7:I12">B7*H7/C7</f>
        <v>147.12962962962965</v>
      </c>
      <c r="J7" s="11" t="s">
        <v>27</v>
      </c>
      <c r="K7" s="14" t="s">
        <v>7</v>
      </c>
      <c r="L7" s="20">
        <v>6.93</v>
      </c>
      <c r="M7" s="14">
        <f aca="true" t="shared" si="1" ref="M7:M12">B7*L7/C7</f>
        <v>449.16666666666663</v>
      </c>
      <c r="N7" s="20">
        <v>0.73</v>
      </c>
      <c r="O7" s="26">
        <f aca="true" t="shared" si="2" ref="O7:O12">B7*N7/C7</f>
        <v>47.31481481481481</v>
      </c>
      <c r="P7" s="2">
        <v>0.038</v>
      </c>
      <c r="Q7" s="14">
        <v>2.4629629629629632</v>
      </c>
      <c r="R7" s="21">
        <v>0.029</v>
      </c>
      <c r="S7" s="14">
        <f>B7*R7/C7</f>
        <v>1.8796296296296298</v>
      </c>
      <c r="T7" s="2">
        <v>0.0002</v>
      </c>
      <c r="U7" s="29">
        <f>B7*T7/C7</f>
        <v>0.012962962962962963</v>
      </c>
      <c r="V7" s="2">
        <v>0.022</v>
      </c>
      <c r="W7" s="14">
        <v>1.4259259259259258</v>
      </c>
      <c r="X7" s="10">
        <v>6.42</v>
      </c>
      <c r="Y7" s="14">
        <v>416.1111111111111</v>
      </c>
      <c r="Z7" s="6">
        <v>0.29</v>
      </c>
      <c r="AA7" s="14">
        <f aca="true" t="shared" si="3" ref="AA7:AA12">B7*Z7/C7</f>
        <v>18.796296296296294</v>
      </c>
      <c r="AB7" s="23">
        <v>219</v>
      </c>
      <c r="AC7" s="22">
        <f aca="true" t="shared" si="4" ref="AC7:AC12">B7*AB7/C7</f>
        <v>14194.444444444445</v>
      </c>
    </row>
    <row r="8" spans="1:29" ht="41.25" customHeight="1">
      <c r="A8" s="33" t="s">
        <v>38</v>
      </c>
      <c r="B8" s="12">
        <v>6.5</v>
      </c>
      <c r="C8" s="1">
        <v>0.057</v>
      </c>
      <c r="D8" s="1">
        <v>0.295</v>
      </c>
      <c r="E8" s="14">
        <v>33.64035087719298</v>
      </c>
      <c r="F8" s="2">
        <v>2.39</v>
      </c>
      <c r="G8" s="14">
        <v>272.5438596491228</v>
      </c>
      <c r="H8" s="24">
        <v>1.53</v>
      </c>
      <c r="I8" s="14">
        <f t="shared" si="0"/>
        <v>174.4736842105263</v>
      </c>
      <c r="J8" s="10">
        <v>0.048</v>
      </c>
      <c r="K8" s="14">
        <v>5.473684210526316</v>
      </c>
      <c r="L8" s="20">
        <v>2.32</v>
      </c>
      <c r="M8" s="14">
        <f t="shared" si="1"/>
        <v>264.5614035087719</v>
      </c>
      <c r="N8" s="21">
        <v>0.112</v>
      </c>
      <c r="O8" s="26">
        <f t="shared" si="2"/>
        <v>12.771929824561402</v>
      </c>
      <c r="P8" s="2">
        <v>0.007</v>
      </c>
      <c r="Q8" s="14">
        <v>0.7982456140350876</v>
      </c>
      <c r="R8" s="21">
        <v>0.022</v>
      </c>
      <c r="S8" s="14">
        <f>B8*R8/C8</f>
        <v>2.508771929824561</v>
      </c>
      <c r="T8" s="21" t="s">
        <v>51</v>
      </c>
      <c r="U8" s="14" t="s">
        <v>7</v>
      </c>
      <c r="V8" s="2">
        <v>0.017</v>
      </c>
      <c r="W8" s="14">
        <v>1.9385964912280704</v>
      </c>
      <c r="X8" s="10">
        <v>17.4</v>
      </c>
      <c r="Y8" s="14">
        <v>1984.2105263157894</v>
      </c>
      <c r="Z8" s="6">
        <v>0.25</v>
      </c>
      <c r="AA8" s="14">
        <f t="shared" si="3"/>
        <v>28.50877192982456</v>
      </c>
      <c r="AB8" s="23">
        <v>106</v>
      </c>
      <c r="AC8" s="22">
        <f t="shared" si="4"/>
        <v>12087.719298245614</v>
      </c>
    </row>
    <row r="9" spans="1:29" ht="33" customHeight="1">
      <c r="A9" s="34" t="s">
        <v>39</v>
      </c>
      <c r="B9" s="12">
        <v>7</v>
      </c>
      <c r="C9" s="1">
        <v>0.057</v>
      </c>
      <c r="D9" s="2">
        <v>0.16</v>
      </c>
      <c r="E9" s="14">
        <v>19.649122807017545</v>
      </c>
      <c r="F9" s="2">
        <v>3.17</v>
      </c>
      <c r="G9" s="14">
        <v>389.298245614035</v>
      </c>
      <c r="H9" s="24">
        <v>1.79</v>
      </c>
      <c r="I9" s="14">
        <f t="shared" si="0"/>
        <v>219.8245614035088</v>
      </c>
      <c r="J9" s="10">
        <v>0.078</v>
      </c>
      <c r="K9" s="14">
        <v>9.578947368421053</v>
      </c>
      <c r="L9" s="2">
        <v>2.74</v>
      </c>
      <c r="M9" s="14">
        <f t="shared" si="1"/>
        <v>336.4912280701754</v>
      </c>
      <c r="N9" s="24">
        <v>0.08</v>
      </c>
      <c r="O9" s="26">
        <f t="shared" si="2"/>
        <v>9.824561403508772</v>
      </c>
      <c r="P9" s="2">
        <v>0.0046</v>
      </c>
      <c r="Q9" s="14">
        <v>0.5649122807017544</v>
      </c>
      <c r="R9" s="19">
        <v>0.018</v>
      </c>
      <c r="S9" s="14">
        <f>B9*R9/C9</f>
        <v>2.2105263157894735</v>
      </c>
      <c r="T9" s="21" t="s">
        <v>51</v>
      </c>
      <c r="U9" s="14" t="s">
        <v>7</v>
      </c>
      <c r="V9" s="2">
        <v>0.022</v>
      </c>
      <c r="W9" s="14">
        <v>2.7017543859649122</v>
      </c>
      <c r="X9" s="10">
        <v>8.33</v>
      </c>
      <c r="Y9" s="14">
        <v>1022.9824561403509</v>
      </c>
      <c r="Z9" s="19">
        <v>0.21</v>
      </c>
      <c r="AA9" s="14">
        <f t="shared" si="3"/>
        <v>25.789473684210524</v>
      </c>
      <c r="AB9" s="19">
        <v>175</v>
      </c>
      <c r="AC9" s="22">
        <f t="shared" si="4"/>
        <v>21491.22807017544</v>
      </c>
    </row>
    <row r="10" spans="1:29" ht="33" customHeight="1">
      <c r="A10" s="34" t="s">
        <v>40</v>
      </c>
      <c r="B10" s="12">
        <v>9.5</v>
      </c>
      <c r="C10" s="1">
        <v>0.057</v>
      </c>
      <c r="D10" s="2">
        <v>0.343</v>
      </c>
      <c r="E10" s="14">
        <v>57.166666666666664</v>
      </c>
      <c r="F10" s="2">
        <v>2.35</v>
      </c>
      <c r="G10" s="14">
        <v>391.66666666666663</v>
      </c>
      <c r="H10" s="19">
        <v>3.24</v>
      </c>
      <c r="I10" s="14">
        <f t="shared" si="0"/>
        <v>540</v>
      </c>
      <c r="J10" s="10">
        <v>0.094</v>
      </c>
      <c r="K10" s="14">
        <v>15.666666666666666</v>
      </c>
      <c r="L10" s="25">
        <v>4.02</v>
      </c>
      <c r="M10" s="14">
        <f t="shared" si="1"/>
        <v>669.9999999999999</v>
      </c>
      <c r="N10" s="28">
        <v>0.72</v>
      </c>
      <c r="O10" s="26">
        <f t="shared" si="2"/>
        <v>120</v>
      </c>
      <c r="P10" s="2">
        <v>0.157</v>
      </c>
      <c r="Q10" s="14">
        <v>26.166666666666668</v>
      </c>
      <c r="R10" s="16" t="s">
        <v>53</v>
      </c>
      <c r="S10" s="14" t="s">
        <v>7</v>
      </c>
      <c r="T10" s="2">
        <v>0.0067</v>
      </c>
      <c r="U10" s="29">
        <f>B10*T10/C10</f>
        <v>1.1166666666666667</v>
      </c>
      <c r="V10" s="2">
        <v>0.028</v>
      </c>
      <c r="W10" s="14">
        <v>4.666666666666667</v>
      </c>
      <c r="X10" s="10">
        <v>48.2</v>
      </c>
      <c r="Y10" s="14">
        <v>8033.333333333334</v>
      </c>
      <c r="Z10" s="6">
        <v>0.26</v>
      </c>
      <c r="AA10" s="14">
        <f t="shared" si="3"/>
        <v>43.333333333333336</v>
      </c>
      <c r="AB10" s="23">
        <v>161</v>
      </c>
      <c r="AC10" s="22">
        <f t="shared" si="4"/>
        <v>26833.333333333332</v>
      </c>
    </row>
    <row r="11" spans="1:29" ht="33" customHeight="1">
      <c r="A11" s="34" t="s">
        <v>41</v>
      </c>
      <c r="B11" s="12">
        <v>14</v>
      </c>
      <c r="C11" s="1">
        <v>0.15</v>
      </c>
      <c r="D11" s="2">
        <v>0.241</v>
      </c>
      <c r="E11" s="14">
        <v>22.493333333333332</v>
      </c>
      <c r="F11" s="2">
        <v>2.34</v>
      </c>
      <c r="G11" s="14">
        <v>218.4</v>
      </c>
      <c r="H11" s="20">
        <v>1.42</v>
      </c>
      <c r="I11" s="14">
        <f t="shared" si="0"/>
        <v>132.53333333333333</v>
      </c>
      <c r="J11" s="11" t="s">
        <v>27</v>
      </c>
      <c r="K11" s="14" t="s">
        <v>7</v>
      </c>
      <c r="L11" s="20">
        <v>1.48</v>
      </c>
      <c r="M11" s="14">
        <f t="shared" si="1"/>
        <v>138.13333333333333</v>
      </c>
      <c r="N11" s="21">
        <v>0.034</v>
      </c>
      <c r="O11" s="26">
        <f t="shared" si="2"/>
        <v>3.173333333333334</v>
      </c>
      <c r="P11" s="2">
        <v>0.0011</v>
      </c>
      <c r="Q11" s="14">
        <v>0.10266666666666667</v>
      </c>
      <c r="R11" s="21">
        <v>0.038</v>
      </c>
      <c r="S11" s="14">
        <f>B11*R11/C11</f>
        <v>3.546666666666667</v>
      </c>
      <c r="T11" s="2">
        <v>0.00015</v>
      </c>
      <c r="U11" s="29">
        <f>B11*T11/C11</f>
        <v>0.014</v>
      </c>
      <c r="V11" s="11" t="s">
        <v>27</v>
      </c>
      <c r="W11" s="14" t="s">
        <v>7</v>
      </c>
      <c r="X11" s="10">
        <v>3.68</v>
      </c>
      <c r="Y11" s="14">
        <v>343.4666666666667</v>
      </c>
      <c r="Z11" s="6">
        <v>0.18</v>
      </c>
      <c r="AA11" s="14">
        <f t="shared" si="3"/>
        <v>16.8</v>
      </c>
      <c r="AB11" s="23">
        <v>47</v>
      </c>
      <c r="AC11" s="22">
        <f t="shared" si="4"/>
        <v>4386.666666666667</v>
      </c>
    </row>
    <row r="12" spans="1:29" ht="33" customHeight="1">
      <c r="A12" s="34" t="s">
        <v>42</v>
      </c>
      <c r="B12" s="12">
        <v>15</v>
      </c>
      <c r="C12" s="1">
        <v>0.175</v>
      </c>
      <c r="D12" s="6">
        <v>0.19</v>
      </c>
      <c r="E12" s="14">
        <v>16.28571428571429</v>
      </c>
      <c r="F12" s="2">
        <v>2.18</v>
      </c>
      <c r="G12" s="14">
        <v>186.8571428571429</v>
      </c>
      <c r="H12" s="20">
        <v>1.32</v>
      </c>
      <c r="I12" s="14">
        <f t="shared" si="0"/>
        <v>113.14285714285715</v>
      </c>
      <c r="J12" s="11" t="s">
        <v>27</v>
      </c>
      <c r="K12" s="14" t="s">
        <v>7</v>
      </c>
      <c r="L12" s="20">
        <v>1.31</v>
      </c>
      <c r="M12" s="14">
        <f t="shared" si="1"/>
        <v>112.2857142857143</v>
      </c>
      <c r="N12" s="21">
        <v>0.028</v>
      </c>
      <c r="O12" s="26">
        <f t="shared" si="2"/>
        <v>2.4</v>
      </c>
      <c r="P12" s="2">
        <v>0.0027</v>
      </c>
      <c r="Q12" s="14">
        <v>0.23142857142857146</v>
      </c>
      <c r="R12" s="21">
        <v>0.0141</v>
      </c>
      <c r="S12" s="14">
        <f>B12*R12/C12</f>
        <v>1.2085714285714286</v>
      </c>
      <c r="T12" s="2">
        <v>0.00026</v>
      </c>
      <c r="U12" s="29">
        <f>B12*T12/C12</f>
        <v>0.022285714285714287</v>
      </c>
      <c r="V12" s="2">
        <v>0.021</v>
      </c>
      <c r="W12" s="14">
        <v>1.8</v>
      </c>
      <c r="X12" s="10">
        <v>3.29</v>
      </c>
      <c r="Y12" s="14">
        <v>282</v>
      </c>
      <c r="Z12" s="6">
        <v>0.24</v>
      </c>
      <c r="AA12" s="14">
        <f t="shared" si="3"/>
        <v>20.57142857142857</v>
      </c>
      <c r="AB12" s="23">
        <v>48</v>
      </c>
      <c r="AC12" s="22">
        <f t="shared" si="4"/>
        <v>4114.285714285715</v>
      </c>
    </row>
  </sheetData>
  <sheetProtection/>
  <mergeCells count="4">
    <mergeCell ref="A1:AC1"/>
    <mergeCell ref="A2:AC2"/>
    <mergeCell ref="A4:AC4"/>
    <mergeCell ref="A6:A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2"/>
  <sheetViews>
    <sheetView zoomScale="85" zoomScaleNormal="85" zoomScalePageLayoutView="0" workbookViewId="0" topLeftCell="H1">
      <selection activeCell="A6" sqref="A6:AC6"/>
    </sheetView>
  </sheetViews>
  <sheetFormatPr defaultColWidth="9.140625" defaultRowHeight="12.75"/>
  <cols>
    <col min="1" max="1" width="17.28125" style="0" customWidth="1"/>
    <col min="22" max="22" width="11.140625" style="0" customWidth="1"/>
    <col min="28" max="28" width="10.140625" style="0" customWidth="1"/>
  </cols>
  <sheetData>
    <row r="1" spans="1:29" ht="30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41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41.25" customHeight="1">
      <c r="A3" s="1" t="s">
        <v>2</v>
      </c>
      <c r="B3" s="5" t="s">
        <v>25</v>
      </c>
      <c r="C3" s="5" t="s">
        <v>26</v>
      </c>
      <c r="D3" s="3" t="s">
        <v>18</v>
      </c>
      <c r="E3" s="4" t="s">
        <v>23</v>
      </c>
      <c r="F3" s="3" t="s">
        <v>17</v>
      </c>
      <c r="G3" s="4" t="s">
        <v>24</v>
      </c>
      <c r="H3" s="15" t="s">
        <v>45</v>
      </c>
      <c r="I3" s="4" t="s">
        <v>24</v>
      </c>
      <c r="J3" s="3" t="s">
        <v>19</v>
      </c>
      <c r="K3" s="4" t="s">
        <v>24</v>
      </c>
      <c r="L3" s="15" t="s">
        <v>46</v>
      </c>
      <c r="M3" s="4" t="s">
        <v>24</v>
      </c>
      <c r="N3" s="15" t="s">
        <v>47</v>
      </c>
      <c r="O3" s="4" t="s">
        <v>24</v>
      </c>
      <c r="P3" s="3" t="s">
        <v>20</v>
      </c>
      <c r="Q3" s="4" t="s">
        <v>24</v>
      </c>
      <c r="R3" s="15" t="s">
        <v>48</v>
      </c>
      <c r="S3" s="4" t="s">
        <v>24</v>
      </c>
      <c r="T3" s="3" t="s">
        <v>49</v>
      </c>
      <c r="U3" s="4" t="s">
        <v>24</v>
      </c>
      <c r="V3" s="3" t="s">
        <v>22</v>
      </c>
      <c r="W3" s="4" t="s">
        <v>55</v>
      </c>
      <c r="X3" s="3" t="s">
        <v>21</v>
      </c>
      <c r="Y3" s="4" t="s">
        <v>24</v>
      </c>
      <c r="Z3" s="3" t="s">
        <v>50</v>
      </c>
      <c r="AA3" s="4" t="s">
        <v>24</v>
      </c>
      <c r="AB3" s="3" t="s">
        <v>52</v>
      </c>
      <c r="AC3" s="4" t="s">
        <v>24</v>
      </c>
    </row>
    <row r="4" spans="1:29" ht="27.75" customHeight="1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ht="41.25" customHeight="1">
      <c r="A5" s="8" t="s">
        <v>4</v>
      </c>
      <c r="B5" s="1">
        <v>8.5</v>
      </c>
      <c r="C5" s="1">
        <v>0.057</v>
      </c>
      <c r="D5" s="2">
        <v>0.048</v>
      </c>
      <c r="E5" s="14">
        <v>7.157894736842105</v>
      </c>
      <c r="F5" s="2">
        <v>2.29</v>
      </c>
      <c r="G5" s="14">
        <v>341.4912280701754</v>
      </c>
      <c r="H5" s="16">
        <v>0.8</v>
      </c>
      <c r="I5" s="14">
        <f>B5*H5/C5</f>
        <v>119.2982456140351</v>
      </c>
      <c r="J5" s="2">
        <v>0.0026</v>
      </c>
      <c r="K5" s="14">
        <v>0.38771929824561396</v>
      </c>
      <c r="L5" s="20">
        <v>1.78</v>
      </c>
      <c r="M5" s="14">
        <f>B5*L5/C5</f>
        <v>265.43859649122805</v>
      </c>
      <c r="N5" s="20">
        <v>0.05</v>
      </c>
      <c r="O5" s="14">
        <f>B5*N5/C5</f>
        <v>7.4561403508771935</v>
      </c>
      <c r="P5" s="2">
        <v>0.0024</v>
      </c>
      <c r="Q5" s="14">
        <v>0.3578947368421052</v>
      </c>
      <c r="R5" s="21">
        <v>0.012</v>
      </c>
      <c r="S5" s="14">
        <f>B5*R5/C5</f>
        <v>1.7894736842105263</v>
      </c>
      <c r="T5" s="30">
        <v>0.00012</v>
      </c>
      <c r="U5" s="29">
        <f>B5*T5/C5</f>
        <v>0.017894736842105265</v>
      </c>
      <c r="V5" s="2">
        <v>0.013</v>
      </c>
      <c r="W5" s="14">
        <v>1.9385964912280702</v>
      </c>
      <c r="X5" s="2">
        <v>2.63</v>
      </c>
      <c r="Y5" s="14">
        <v>392.1929824561403</v>
      </c>
      <c r="Z5" s="20">
        <v>0.41</v>
      </c>
      <c r="AA5" s="14">
        <f>B5*Z5/C5</f>
        <v>61.14035087719298</v>
      </c>
      <c r="AB5" s="16">
        <v>54.3</v>
      </c>
      <c r="AC5" s="22">
        <f>B5*AB5/C5</f>
        <v>8097.368421052631</v>
      </c>
    </row>
    <row r="6" spans="1:29" ht="36" customHeight="1">
      <c r="A6" s="37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</row>
    <row r="7" spans="1:29" ht="33" customHeight="1">
      <c r="A7" s="34" t="s">
        <v>1</v>
      </c>
      <c r="B7" s="12">
        <v>10.5</v>
      </c>
      <c r="C7" s="1">
        <v>0.057</v>
      </c>
      <c r="D7" s="11" t="s">
        <v>35</v>
      </c>
      <c r="E7" s="14" t="s">
        <v>7</v>
      </c>
      <c r="F7" s="2">
        <v>2.22</v>
      </c>
      <c r="G7" s="14">
        <v>408.94736842105266</v>
      </c>
      <c r="H7" s="20">
        <v>0.47</v>
      </c>
      <c r="I7" s="14">
        <f aca="true" t="shared" si="0" ref="I7:I12">B7*H7/C7</f>
        <v>86.57894736842104</v>
      </c>
      <c r="J7" s="11" t="s">
        <v>27</v>
      </c>
      <c r="K7" s="13" t="s">
        <v>7</v>
      </c>
      <c r="L7" s="20">
        <v>1.73</v>
      </c>
      <c r="M7" s="14">
        <f aca="true" t="shared" si="1" ref="M7:M12">B7*L7/C7</f>
        <v>318.6842105263158</v>
      </c>
      <c r="N7" s="21">
        <v>0.042</v>
      </c>
      <c r="O7" s="14">
        <f aca="true" t="shared" si="2" ref="O7:O12">B7*N7/C7</f>
        <v>7.7368421052631575</v>
      </c>
      <c r="P7" s="2">
        <v>0.027</v>
      </c>
      <c r="Q7" s="14">
        <v>4.973684210526315</v>
      </c>
      <c r="R7" s="30">
        <v>0.0047</v>
      </c>
      <c r="S7" s="14">
        <f aca="true" t="shared" si="3" ref="S7:S12">B7*R7/C7</f>
        <v>0.8657894736842106</v>
      </c>
      <c r="T7" s="31">
        <v>9E-05</v>
      </c>
      <c r="U7" s="29">
        <f aca="true" t="shared" si="4" ref="U7:U12">B7*T7/C7</f>
        <v>0.016578947368421054</v>
      </c>
      <c r="V7" s="2">
        <v>0.007</v>
      </c>
      <c r="W7" s="14">
        <v>1.289473684210526</v>
      </c>
      <c r="X7" s="11" t="s">
        <v>29</v>
      </c>
      <c r="Y7" s="13" t="s">
        <v>7</v>
      </c>
      <c r="Z7" s="6">
        <v>0.1</v>
      </c>
      <c r="AA7" s="14">
        <f aca="true" t="shared" si="5" ref="AA7:AA12">B7*Z7/C7</f>
        <v>18.42105263157895</v>
      </c>
      <c r="AB7" s="23">
        <v>42.3</v>
      </c>
      <c r="AC7" s="22">
        <f aca="true" t="shared" si="6" ref="AC7:AC12">B7*AB7/C7</f>
        <v>7792.105263157894</v>
      </c>
    </row>
    <row r="8" spans="1:29" ht="33" customHeight="1">
      <c r="A8" s="34" t="s">
        <v>30</v>
      </c>
      <c r="B8" s="12">
        <v>10</v>
      </c>
      <c r="C8" s="1">
        <v>0.012</v>
      </c>
      <c r="D8" s="2">
        <v>0.059</v>
      </c>
      <c r="E8" s="14">
        <v>49.166666666666664</v>
      </c>
      <c r="F8" s="2">
        <v>1.99</v>
      </c>
      <c r="G8" s="14">
        <v>1658.3333333333333</v>
      </c>
      <c r="H8" s="20">
        <v>0.72</v>
      </c>
      <c r="I8" s="14">
        <f t="shared" si="0"/>
        <v>599.9999999999999</v>
      </c>
      <c r="J8" s="11" t="s">
        <v>27</v>
      </c>
      <c r="K8" s="13" t="s">
        <v>7</v>
      </c>
      <c r="L8" s="20">
        <v>0.81</v>
      </c>
      <c r="M8" s="14">
        <f t="shared" si="1"/>
        <v>675.0000000000001</v>
      </c>
      <c r="N8" s="21">
        <v>0.024</v>
      </c>
      <c r="O8" s="14">
        <f t="shared" si="2"/>
        <v>20</v>
      </c>
      <c r="P8" s="2">
        <v>0.0017</v>
      </c>
      <c r="Q8" s="14">
        <v>1.4166666666666665</v>
      </c>
      <c r="R8" s="30">
        <v>0.0066</v>
      </c>
      <c r="S8" s="14">
        <f t="shared" si="3"/>
        <v>5.5</v>
      </c>
      <c r="T8" s="31">
        <v>8E-05</v>
      </c>
      <c r="U8" s="29">
        <f t="shared" si="4"/>
        <v>0.06666666666666667</v>
      </c>
      <c r="V8" s="2">
        <v>0.0097</v>
      </c>
      <c r="W8" s="14">
        <v>8.083333333333334</v>
      </c>
      <c r="X8" s="11" t="s">
        <v>29</v>
      </c>
      <c r="Y8" s="13" t="s">
        <v>7</v>
      </c>
      <c r="Z8" s="2">
        <v>0.09</v>
      </c>
      <c r="AA8" s="14">
        <f t="shared" si="5"/>
        <v>74.99999999999999</v>
      </c>
      <c r="AB8" s="23">
        <v>23.6</v>
      </c>
      <c r="AC8" s="22">
        <f t="shared" si="6"/>
        <v>19666.666666666668</v>
      </c>
    </row>
    <row r="9" spans="1:29" ht="33" customHeight="1">
      <c r="A9" s="33" t="s">
        <v>31</v>
      </c>
      <c r="B9" s="12">
        <v>9</v>
      </c>
      <c r="C9" s="1">
        <v>0.057</v>
      </c>
      <c r="D9" s="2">
        <v>0.214</v>
      </c>
      <c r="E9" s="14">
        <v>33.78947368421053</v>
      </c>
      <c r="F9" s="2">
        <v>2.57</v>
      </c>
      <c r="G9" s="14">
        <v>405.7894736842105</v>
      </c>
      <c r="H9" s="19">
        <v>1.63</v>
      </c>
      <c r="I9" s="14">
        <f t="shared" si="0"/>
        <v>257.36842105263156</v>
      </c>
      <c r="J9" s="9">
        <v>0.0067</v>
      </c>
      <c r="K9" s="14">
        <v>1.0578947368421052</v>
      </c>
      <c r="L9" s="20">
        <v>1.04</v>
      </c>
      <c r="M9" s="14">
        <f t="shared" si="1"/>
        <v>164.21052631578945</v>
      </c>
      <c r="N9" s="21">
        <v>0.047</v>
      </c>
      <c r="O9" s="14">
        <f t="shared" si="2"/>
        <v>7.421052631578947</v>
      </c>
      <c r="P9" s="2">
        <v>0.0036</v>
      </c>
      <c r="Q9" s="14">
        <v>0.5684210526315789</v>
      </c>
      <c r="R9" s="21">
        <v>0.005</v>
      </c>
      <c r="S9" s="14">
        <f t="shared" si="3"/>
        <v>0.7894736842105262</v>
      </c>
      <c r="T9" s="31">
        <v>8E-05</v>
      </c>
      <c r="U9" s="29">
        <f t="shared" si="4"/>
        <v>0.01263157894736842</v>
      </c>
      <c r="V9" s="2">
        <v>0.014</v>
      </c>
      <c r="W9" s="14">
        <v>2.2105263157894735</v>
      </c>
      <c r="X9" s="11" t="s">
        <v>29</v>
      </c>
      <c r="Y9" s="13" t="s">
        <v>7</v>
      </c>
      <c r="Z9" s="2">
        <v>0.35</v>
      </c>
      <c r="AA9" s="14">
        <f t="shared" si="5"/>
        <v>55.263157894736835</v>
      </c>
      <c r="AB9" s="23">
        <v>49.6</v>
      </c>
      <c r="AC9" s="22">
        <f t="shared" si="6"/>
        <v>7831.578947368422</v>
      </c>
    </row>
    <row r="10" spans="1:29" ht="33" customHeight="1">
      <c r="A10" s="33" t="s">
        <v>32</v>
      </c>
      <c r="B10" s="12">
        <v>8.5</v>
      </c>
      <c r="C10" s="1">
        <v>0.171</v>
      </c>
      <c r="D10" s="2">
        <v>0.06</v>
      </c>
      <c r="E10" s="14">
        <v>2.982456140350877</v>
      </c>
      <c r="F10" s="2">
        <v>3.45</v>
      </c>
      <c r="G10" s="14">
        <v>171.49122807017545</v>
      </c>
      <c r="H10" s="20">
        <v>1.44</v>
      </c>
      <c r="I10" s="14">
        <f t="shared" si="0"/>
        <v>71.57894736842105</v>
      </c>
      <c r="J10" s="11" t="s">
        <v>27</v>
      </c>
      <c r="K10" s="13" t="s">
        <v>7</v>
      </c>
      <c r="L10" s="20">
        <v>2.58</v>
      </c>
      <c r="M10" s="14">
        <f t="shared" si="1"/>
        <v>128.2456140350877</v>
      </c>
      <c r="N10" s="21">
        <v>0.086</v>
      </c>
      <c r="O10" s="14">
        <f t="shared" si="2"/>
        <v>4.2748538011695905</v>
      </c>
      <c r="P10" s="2">
        <v>0.008</v>
      </c>
      <c r="Q10" s="14">
        <v>0.39766081871345027</v>
      </c>
      <c r="R10" s="21">
        <v>0.018</v>
      </c>
      <c r="S10" s="14">
        <f t="shared" si="3"/>
        <v>0.894736842105263</v>
      </c>
      <c r="T10" s="31">
        <v>0.00013</v>
      </c>
      <c r="U10" s="29">
        <f t="shared" si="4"/>
        <v>0.0064619883040935655</v>
      </c>
      <c r="V10" s="2">
        <v>0.02</v>
      </c>
      <c r="W10" s="14">
        <v>0.9941520467836257</v>
      </c>
      <c r="X10" s="11" t="s">
        <v>29</v>
      </c>
      <c r="Y10" s="13" t="s">
        <v>7</v>
      </c>
      <c r="Z10" s="2">
        <v>0.24</v>
      </c>
      <c r="AA10" s="14">
        <f t="shared" si="5"/>
        <v>11.929824561403509</v>
      </c>
      <c r="AB10" s="23">
        <v>98.5</v>
      </c>
      <c r="AC10" s="22">
        <f t="shared" si="6"/>
        <v>4896.198830409357</v>
      </c>
    </row>
    <row r="11" spans="1:29" ht="33" customHeight="1">
      <c r="A11" s="34" t="s">
        <v>33</v>
      </c>
      <c r="B11" s="12">
        <v>9.5</v>
      </c>
      <c r="C11" s="1">
        <v>0.057</v>
      </c>
      <c r="D11" s="2">
        <v>0.092</v>
      </c>
      <c r="E11" s="14">
        <v>15.333333333333332</v>
      </c>
      <c r="F11" s="2">
        <v>2.57</v>
      </c>
      <c r="G11" s="14">
        <v>428.3333333333333</v>
      </c>
      <c r="H11" s="19">
        <v>1.27</v>
      </c>
      <c r="I11" s="14">
        <f t="shared" si="0"/>
        <v>211.66666666666666</v>
      </c>
      <c r="J11" s="11" t="s">
        <v>27</v>
      </c>
      <c r="K11" s="13" t="s">
        <v>7</v>
      </c>
      <c r="L11" s="20">
        <v>2.53</v>
      </c>
      <c r="M11" s="14">
        <f t="shared" si="1"/>
        <v>421.6666666666666</v>
      </c>
      <c r="N11" s="21">
        <v>0.057</v>
      </c>
      <c r="O11" s="14">
        <f t="shared" si="2"/>
        <v>9.5</v>
      </c>
      <c r="P11" s="2">
        <v>0.005</v>
      </c>
      <c r="Q11" s="14">
        <v>0.8333333333333333</v>
      </c>
      <c r="R11" s="21">
        <v>0.019</v>
      </c>
      <c r="S11" s="14">
        <f t="shared" si="3"/>
        <v>3.1666666666666665</v>
      </c>
      <c r="T11" s="31">
        <v>0.00015</v>
      </c>
      <c r="U11" s="29">
        <f t="shared" si="4"/>
        <v>0.024999999999999998</v>
      </c>
      <c r="V11" s="2">
        <v>0.02</v>
      </c>
      <c r="W11" s="14">
        <v>3.333333333333333</v>
      </c>
      <c r="X11" s="2">
        <v>3.62</v>
      </c>
      <c r="Y11" s="14">
        <v>603.3333333333334</v>
      </c>
      <c r="Z11" s="6">
        <v>0.2</v>
      </c>
      <c r="AA11" s="14">
        <f t="shared" si="5"/>
        <v>33.333333333333336</v>
      </c>
      <c r="AB11" s="23">
        <v>87.8</v>
      </c>
      <c r="AC11" s="22">
        <f t="shared" si="6"/>
        <v>14633.333333333334</v>
      </c>
    </row>
    <row r="12" spans="1:29" ht="33" customHeight="1">
      <c r="A12" s="33" t="s">
        <v>34</v>
      </c>
      <c r="B12" s="12">
        <v>8</v>
      </c>
      <c r="C12" s="1">
        <v>0.057</v>
      </c>
      <c r="D12" s="6">
        <v>0.062</v>
      </c>
      <c r="E12" s="14">
        <v>8.701754385964913</v>
      </c>
      <c r="F12" s="2">
        <v>2.43</v>
      </c>
      <c r="G12" s="14">
        <v>341.0526315789474</v>
      </c>
      <c r="H12" s="20">
        <v>1.03</v>
      </c>
      <c r="I12" s="14">
        <f t="shared" si="0"/>
        <v>144.56140350877192</v>
      </c>
      <c r="J12" s="11" t="s">
        <v>27</v>
      </c>
      <c r="K12" s="13" t="s">
        <v>7</v>
      </c>
      <c r="L12" s="20">
        <v>1.33</v>
      </c>
      <c r="M12" s="14">
        <f t="shared" si="1"/>
        <v>186.66666666666666</v>
      </c>
      <c r="N12" s="21">
        <v>0.107</v>
      </c>
      <c r="O12" s="14">
        <f t="shared" si="2"/>
        <v>15.017543859649122</v>
      </c>
      <c r="P12" s="2">
        <v>0.0089</v>
      </c>
      <c r="Q12" s="14">
        <v>1.2491228070175437</v>
      </c>
      <c r="R12" s="21">
        <v>0.0093</v>
      </c>
      <c r="S12" s="14">
        <f t="shared" si="3"/>
        <v>1.3052631578947367</v>
      </c>
      <c r="T12" s="31">
        <v>8E-05</v>
      </c>
      <c r="U12" s="29">
        <f t="shared" si="4"/>
        <v>0.011228070175438597</v>
      </c>
      <c r="V12" s="2">
        <v>0.009</v>
      </c>
      <c r="W12" s="14">
        <v>1.263157894736842</v>
      </c>
      <c r="X12" s="11" t="s">
        <v>29</v>
      </c>
      <c r="Y12" s="13" t="s">
        <v>7</v>
      </c>
      <c r="Z12" s="2">
        <v>0.14</v>
      </c>
      <c r="AA12" s="14">
        <f t="shared" si="5"/>
        <v>19.649122807017545</v>
      </c>
      <c r="AB12" s="23">
        <v>26.8</v>
      </c>
      <c r="AC12" s="22">
        <f t="shared" si="6"/>
        <v>3761.40350877193</v>
      </c>
    </row>
  </sheetData>
  <sheetProtection/>
  <mergeCells count="4">
    <mergeCell ref="A1:AC1"/>
    <mergeCell ref="A2:AC2"/>
    <mergeCell ref="A4:AC4"/>
    <mergeCell ref="A6:AC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9"/>
  <sheetViews>
    <sheetView zoomScale="85" zoomScaleNormal="85" zoomScalePageLayoutView="0" workbookViewId="0" topLeftCell="A1">
      <selection activeCell="L8" sqref="L8"/>
    </sheetView>
  </sheetViews>
  <sheetFormatPr defaultColWidth="9.140625" defaultRowHeight="12.75"/>
  <cols>
    <col min="1" max="1" width="18.140625" style="0" customWidth="1"/>
    <col min="2" max="2" width="8.57421875" style="0" customWidth="1"/>
    <col min="3" max="3" width="8.28125" style="0" customWidth="1"/>
    <col min="22" max="22" width="10.8515625" style="0" customWidth="1"/>
    <col min="28" max="28" width="9.7109375" style="0" customWidth="1"/>
  </cols>
  <sheetData>
    <row r="1" spans="1:29" ht="30" customHeight="1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37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</row>
    <row r="3" spans="1:29" ht="41.25" customHeight="1">
      <c r="A3" s="1" t="s">
        <v>2</v>
      </c>
      <c r="B3" s="5" t="s">
        <v>25</v>
      </c>
      <c r="C3" s="5" t="s">
        <v>26</v>
      </c>
      <c r="D3" s="3" t="s">
        <v>18</v>
      </c>
      <c r="E3" s="4" t="s">
        <v>23</v>
      </c>
      <c r="F3" s="3" t="s">
        <v>17</v>
      </c>
      <c r="G3" s="4" t="s">
        <v>24</v>
      </c>
      <c r="H3" s="15" t="s">
        <v>45</v>
      </c>
      <c r="I3" s="4" t="s">
        <v>24</v>
      </c>
      <c r="J3" s="3" t="s">
        <v>19</v>
      </c>
      <c r="K3" s="4" t="s">
        <v>24</v>
      </c>
      <c r="L3" s="15" t="s">
        <v>46</v>
      </c>
      <c r="M3" s="4" t="s">
        <v>24</v>
      </c>
      <c r="N3" s="15" t="s">
        <v>47</v>
      </c>
      <c r="O3" s="4" t="s">
        <v>24</v>
      </c>
      <c r="P3" s="3" t="s">
        <v>20</v>
      </c>
      <c r="Q3" s="4" t="s">
        <v>24</v>
      </c>
      <c r="R3" s="15" t="s">
        <v>48</v>
      </c>
      <c r="S3" s="4" t="s">
        <v>24</v>
      </c>
      <c r="T3" s="3" t="s">
        <v>49</v>
      </c>
      <c r="U3" s="4" t="s">
        <v>24</v>
      </c>
      <c r="V3" s="3" t="s">
        <v>22</v>
      </c>
      <c r="W3" s="4" t="s">
        <v>55</v>
      </c>
      <c r="X3" s="3" t="s">
        <v>21</v>
      </c>
      <c r="Y3" s="4" t="s">
        <v>24</v>
      </c>
      <c r="Z3" s="3" t="s">
        <v>50</v>
      </c>
      <c r="AA3" s="4" t="s">
        <v>24</v>
      </c>
      <c r="AB3" s="3" t="s">
        <v>52</v>
      </c>
      <c r="AC3" s="4" t="s">
        <v>24</v>
      </c>
    </row>
    <row r="4" spans="1:29" ht="27.75" customHeight="1">
      <c r="A4" s="37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9"/>
    </row>
    <row r="5" spans="1:29" ht="41.25" customHeight="1">
      <c r="A5" s="33" t="s">
        <v>4</v>
      </c>
      <c r="B5" s="1">
        <v>8.5</v>
      </c>
      <c r="C5" s="1">
        <v>0.057</v>
      </c>
      <c r="D5" s="2">
        <v>0.048</v>
      </c>
      <c r="E5" s="14">
        <v>7.157894736842105</v>
      </c>
      <c r="F5" s="2">
        <v>2.29</v>
      </c>
      <c r="G5" s="14">
        <v>341.4912280701754</v>
      </c>
      <c r="H5" s="16">
        <v>0.8</v>
      </c>
      <c r="I5" s="14">
        <f>B5*H5/C5</f>
        <v>119.2982456140351</v>
      </c>
      <c r="J5" s="2">
        <v>0.0026</v>
      </c>
      <c r="K5" s="14">
        <v>0.38771929824561396</v>
      </c>
      <c r="L5" s="20">
        <v>1.78</v>
      </c>
      <c r="M5" s="14">
        <f>B5*L5/C5</f>
        <v>265.43859649122805</v>
      </c>
      <c r="N5" s="20">
        <v>0.05</v>
      </c>
      <c r="O5" s="14">
        <f>B5*N5/C5</f>
        <v>7.4561403508771935</v>
      </c>
      <c r="P5" s="2">
        <v>0.0024</v>
      </c>
      <c r="Q5" s="14">
        <v>0.3578947368421052</v>
      </c>
      <c r="R5" s="21">
        <v>0.012</v>
      </c>
      <c r="S5" s="14">
        <f>B5*R5/C5</f>
        <v>1.7894736842105263</v>
      </c>
      <c r="T5" s="30">
        <v>0.00012</v>
      </c>
      <c r="U5" s="29">
        <f>B5*T5/C5</f>
        <v>0.017894736842105265</v>
      </c>
      <c r="V5" s="2">
        <v>0.013</v>
      </c>
      <c r="W5" s="14">
        <v>1.9385964912280702</v>
      </c>
      <c r="X5" s="2">
        <v>2.63</v>
      </c>
      <c r="Y5" s="14">
        <v>392.1929824561403</v>
      </c>
      <c r="Z5" s="20">
        <v>0.41</v>
      </c>
      <c r="AA5" s="14">
        <f>B5*Z5/C5</f>
        <v>61.14035087719298</v>
      </c>
      <c r="AB5" s="16">
        <v>54.3</v>
      </c>
      <c r="AC5" s="22">
        <f>B5*AB5/C5</f>
        <v>8097.368421052631</v>
      </c>
    </row>
    <row r="6" spans="1:29" ht="36" customHeight="1">
      <c r="A6" s="37" t="s">
        <v>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9"/>
    </row>
    <row r="7" spans="1:29" ht="30" customHeight="1">
      <c r="A7" s="34" t="s">
        <v>6</v>
      </c>
      <c r="B7" s="12">
        <v>10</v>
      </c>
      <c r="C7" s="1">
        <v>0.057</v>
      </c>
      <c r="D7" s="10">
        <v>0.3</v>
      </c>
      <c r="E7" s="14">
        <v>52.63157894736842</v>
      </c>
      <c r="F7" s="6">
        <v>2.1</v>
      </c>
      <c r="G7" s="14">
        <v>368.42105263157896</v>
      </c>
      <c r="H7" s="16">
        <v>2.33</v>
      </c>
      <c r="I7" s="14">
        <f aca="true" t="shared" si="0" ref="I7:I16">B7*H7/C7</f>
        <v>408.7719298245614</v>
      </c>
      <c r="J7" s="2">
        <v>0.0416</v>
      </c>
      <c r="K7" s="14">
        <v>7.298245614035087</v>
      </c>
      <c r="L7" s="20">
        <v>3.42</v>
      </c>
      <c r="M7" s="14">
        <f aca="true" t="shared" si="1" ref="M7:M16">B7*L7/C7</f>
        <v>600</v>
      </c>
      <c r="N7" s="20">
        <v>0.85</v>
      </c>
      <c r="O7" s="14">
        <f aca="true" t="shared" si="2" ref="O7:O16">B7*N7/C7</f>
        <v>149.12280701754386</v>
      </c>
      <c r="P7" s="2">
        <v>0.0088</v>
      </c>
      <c r="Q7" s="14">
        <v>1.5438596491228072</v>
      </c>
      <c r="R7" s="21">
        <v>0.044</v>
      </c>
      <c r="S7" s="14">
        <f aca="true" t="shared" si="3" ref="S7:S16">B7*R7/C7</f>
        <v>7.719298245614034</v>
      </c>
      <c r="T7" s="16" t="s">
        <v>54</v>
      </c>
      <c r="U7" s="14" t="s">
        <v>7</v>
      </c>
      <c r="V7" s="2">
        <v>0.021</v>
      </c>
      <c r="W7" s="14">
        <v>3.68421052631579</v>
      </c>
      <c r="X7" s="6">
        <v>29.6</v>
      </c>
      <c r="Y7" s="14">
        <v>5192.982456140351</v>
      </c>
      <c r="Z7" s="21">
        <v>0.73</v>
      </c>
      <c r="AA7" s="14">
        <f aca="true" t="shared" si="4" ref="AA7:AA16">B7*Z7/C7</f>
        <v>128.0701754385965</v>
      </c>
      <c r="AB7" s="27">
        <v>178</v>
      </c>
      <c r="AC7" s="22">
        <f aca="true" t="shared" si="5" ref="AC7:AC16">B7*AB7/C7</f>
        <v>31228.070175438595</v>
      </c>
    </row>
    <row r="8" spans="1:29" ht="38.25">
      <c r="A8" s="34" t="s">
        <v>8</v>
      </c>
      <c r="B8" s="12">
        <v>15</v>
      </c>
      <c r="C8" s="1">
        <v>0.14</v>
      </c>
      <c r="D8" s="2">
        <v>0.042</v>
      </c>
      <c r="E8" s="14">
        <v>4.5</v>
      </c>
      <c r="F8" s="6">
        <v>2.07</v>
      </c>
      <c r="G8" s="14">
        <v>221.78571428571425</v>
      </c>
      <c r="H8" s="16">
        <v>0.5</v>
      </c>
      <c r="I8" s="14">
        <f t="shared" si="0"/>
        <v>53.57142857142857</v>
      </c>
      <c r="J8" s="2" t="s">
        <v>27</v>
      </c>
      <c r="K8" s="14" t="s">
        <v>7</v>
      </c>
      <c r="L8" s="20">
        <v>0.41</v>
      </c>
      <c r="M8" s="14">
        <f t="shared" si="1"/>
        <v>43.92857142857142</v>
      </c>
      <c r="N8" s="21">
        <v>0.018</v>
      </c>
      <c r="O8" s="14">
        <f t="shared" si="2"/>
        <v>1.9285714285714282</v>
      </c>
      <c r="P8" s="11" t="s">
        <v>28</v>
      </c>
      <c r="Q8" s="14" t="s">
        <v>7</v>
      </c>
      <c r="R8" s="30">
        <v>0.0048</v>
      </c>
      <c r="S8" s="14">
        <f t="shared" si="3"/>
        <v>0.5142857142857142</v>
      </c>
      <c r="T8" s="44">
        <v>8E-05</v>
      </c>
      <c r="U8" s="29">
        <f aca="true" t="shared" si="6" ref="U8:U16">B8*T8/C8</f>
        <v>0.008571428571428572</v>
      </c>
      <c r="V8" s="2">
        <v>0.002</v>
      </c>
      <c r="W8" s="14">
        <v>0.21428571428571425</v>
      </c>
      <c r="X8" s="11" t="s">
        <v>29</v>
      </c>
      <c r="Y8" s="14" t="s">
        <v>7</v>
      </c>
      <c r="Z8" s="21">
        <v>0.083</v>
      </c>
      <c r="AA8" s="14">
        <f t="shared" si="4"/>
        <v>8.892857142857142</v>
      </c>
      <c r="AB8" s="27">
        <v>29.5</v>
      </c>
      <c r="AC8" s="22">
        <f t="shared" si="5"/>
        <v>3160.7142857142853</v>
      </c>
    </row>
    <row r="9" spans="1:29" ht="38.25">
      <c r="A9" s="33" t="s">
        <v>9</v>
      </c>
      <c r="B9" s="12">
        <v>8.5</v>
      </c>
      <c r="C9" s="1">
        <v>0.057</v>
      </c>
      <c r="D9" s="2">
        <v>0.417</v>
      </c>
      <c r="E9" s="14">
        <v>62.18421052631578</v>
      </c>
      <c r="F9" s="6">
        <v>1.93</v>
      </c>
      <c r="G9" s="14">
        <v>287.8070175438597</v>
      </c>
      <c r="H9" s="16">
        <v>2.24</v>
      </c>
      <c r="I9" s="14">
        <f t="shared" si="0"/>
        <v>334.0350877192983</v>
      </c>
      <c r="J9" s="2" t="s">
        <v>27</v>
      </c>
      <c r="K9" s="14" t="s">
        <v>7</v>
      </c>
      <c r="L9" s="20">
        <v>1.4</v>
      </c>
      <c r="M9" s="14">
        <f t="shared" si="1"/>
        <v>208.77192982456137</v>
      </c>
      <c r="N9" s="21">
        <v>0.193</v>
      </c>
      <c r="O9" s="14">
        <f t="shared" si="2"/>
        <v>28.780701754385966</v>
      </c>
      <c r="P9" s="9">
        <v>0.013</v>
      </c>
      <c r="Q9" s="14">
        <v>1.9385964912280702</v>
      </c>
      <c r="R9" s="21">
        <v>0.016</v>
      </c>
      <c r="S9" s="14">
        <f t="shared" si="3"/>
        <v>2.3859649122807016</v>
      </c>
      <c r="T9" s="43">
        <v>0.00023</v>
      </c>
      <c r="U9" s="29">
        <f t="shared" si="6"/>
        <v>0.03429824561403509</v>
      </c>
      <c r="V9" s="2">
        <v>0.012</v>
      </c>
      <c r="W9" s="14">
        <v>1.7894736842105263</v>
      </c>
      <c r="X9" s="6">
        <v>22.4</v>
      </c>
      <c r="Y9" s="14">
        <v>3340.350877192982</v>
      </c>
      <c r="Z9" s="21">
        <v>1.86</v>
      </c>
      <c r="AA9" s="14">
        <f t="shared" si="4"/>
        <v>277.36842105263156</v>
      </c>
      <c r="AB9" s="27">
        <v>43.9</v>
      </c>
      <c r="AC9" s="22">
        <f t="shared" si="5"/>
        <v>6546.491228070175</v>
      </c>
    </row>
    <row r="10" spans="1:29" ht="30" customHeight="1">
      <c r="A10" s="33" t="s">
        <v>10</v>
      </c>
      <c r="B10" s="12">
        <v>6.5</v>
      </c>
      <c r="C10" s="1">
        <v>0.0285</v>
      </c>
      <c r="D10" s="2">
        <v>0.051</v>
      </c>
      <c r="E10" s="14">
        <v>11.63157894736842</v>
      </c>
      <c r="F10" s="6">
        <v>2.81</v>
      </c>
      <c r="G10" s="14">
        <v>640.8771929824561</v>
      </c>
      <c r="H10" s="16">
        <v>0.68</v>
      </c>
      <c r="I10" s="14">
        <f t="shared" si="0"/>
        <v>155.08771929824562</v>
      </c>
      <c r="J10" s="2" t="s">
        <v>27</v>
      </c>
      <c r="K10" s="14" t="s">
        <v>7</v>
      </c>
      <c r="L10" s="20">
        <v>1.98</v>
      </c>
      <c r="M10" s="14">
        <f t="shared" si="1"/>
        <v>451.578947368421</v>
      </c>
      <c r="N10" s="21">
        <v>0.4</v>
      </c>
      <c r="O10" s="14">
        <f t="shared" si="2"/>
        <v>91.2280701754386</v>
      </c>
      <c r="P10" s="9">
        <v>0.01</v>
      </c>
      <c r="Q10" s="14">
        <v>2.280701754385965</v>
      </c>
      <c r="R10" s="21">
        <v>0.012</v>
      </c>
      <c r="S10" s="14">
        <f t="shared" si="3"/>
        <v>2.736842105263158</v>
      </c>
      <c r="T10" s="44">
        <v>0.0003</v>
      </c>
      <c r="U10" s="29">
        <f t="shared" si="6"/>
        <v>0.06842105263157894</v>
      </c>
      <c r="V10" s="2">
        <v>0.0087</v>
      </c>
      <c r="W10" s="14">
        <v>1.9842105263157892</v>
      </c>
      <c r="X10" s="11" t="s">
        <v>29</v>
      </c>
      <c r="Y10" s="14" t="s">
        <v>7</v>
      </c>
      <c r="Z10" s="21">
        <v>0.053</v>
      </c>
      <c r="AA10" s="14">
        <f t="shared" si="4"/>
        <v>12.087719298245613</v>
      </c>
      <c r="AB10" s="27">
        <v>24</v>
      </c>
      <c r="AC10" s="22">
        <f t="shared" si="5"/>
        <v>5473.684210526316</v>
      </c>
    </row>
    <row r="11" spans="1:29" ht="30" customHeight="1">
      <c r="A11" s="33" t="s">
        <v>11</v>
      </c>
      <c r="B11" s="12">
        <v>7</v>
      </c>
      <c r="C11" s="1">
        <v>0.105</v>
      </c>
      <c r="D11" s="2">
        <v>0.078</v>
      </c>
      <c r="E11" s="14">
        <v>5.2</v>
      </c>
      <c r="F11" s="6">
        <v>1.9</v>
      </c>
      <c r="G11" s="14">
        <v>126.66666666666666</v>
      </c>
      <c r="H11" s="16">
        <v>0.73</v>
      </c>
      <c r="I11" s="14">
        <f t="shared" si="0"/>
        <v>48.666666666666664</v>
      </c>
      <c r="J11" s="2" t="s">
        <v>27</v>
      </c>
      <c r="K11" s="14" t="s">
        <v>7</v>
      </c>
      <c r="L11" s="20">
        <v>3.15</v>
      </c>
      <c r="M11" s="14">
        <f t="shared" si="1"/>
        <v>210.00000000000003</v>
      </c>
      <c r="N11" s="21">
        <v>0.221</v>
      </c>
      <c r="O11" s="14">
        <f t="shared" si="2"/>
        <v>14.733333333333333</v>
      </c>
      <c r="P11" s="9">
        <v>0.014</v>
      </c>
      <c r="Q11" s="14">
        <v>0.9333333333333335</v>
      </c>
      <c r="R11" s="21">
        <v>0.013</v>
      </c>
      <c r="S11" s="14">
        <f t="shared" si="3"/>
        <v>0.8666666666666667</v>
      </c>
      <c r="T11" s="44">
        <v>0.0004</v>
      </c>
      <c r="U11" s="29">
        <f t="shared" si="6"/>
        <v>0.02666666666666667</v>
      </c>
      <c r="V11" s="2">
        <v>0.0092</v>
      </c>
      <c r="W11" s="14">
        <v>0.6133333333333334</v>
      </c>
      <c r="X11" s="2">
        <v>3.95</v>
      </c>
      <c r="Y11" s="14">
        <v>263.33333333333337</v>
      </c>
      <c r="Z11" s="21">
        <v>0.099</v>
      </c>
      <c r="AA11" s="14">
        <f t="shared" si="4"/>
        <v>6.6000000000000005</v>
      </c>
      <c r="AB11" s="27">
        <v>31.4</v>
      </c>
      <c r="AC11" s="22">
        <f t="shared" si="5"/>
        <v>2093.333333333333</v>
      </c>
    </row>
    <row r="12" spans="1:29" ht="38.25">
      <c r="A12" s="33" t="s">
        <v>12</v>
      </c>
      <c r="B12" s="12">
        <v>15</v>
      </c>
      <c r="C12" s="1">
        <v>0.135</v>
      </c>
      <c r="D12" s="10">
        <v>0.109</v>
      </c>
      <c r="E12" s="14">
        <v>12.11111111111111</v>
      </c>
      <c r="F12" s="6">
        <v>2.07</v>
      </c>
      <c r="G12" s="14">
        <v>230</v>
      </c>
      <c r="H12" s="16">
        <v>1</v>
      </c>
      <c r="I12" s="14">
        <f t="shared" si="0"/>
        <v>111.1111111111111</v>
      </c>
      <c r="J12" s="2" t="s">
        <v>27</v>
      </c>
      <c r="K12" s="14" t="s">
        <v>7</v>
      </c>
      <c r="L12" s="20">
        <v>0.65</v>
      </c>
      <c r="M12" s="14">
        <f t="shared" si="1"/>
        <v>72.22222222222221</v>
      </c>
      <c r="N12" s="21">
        <v>0.015</v>
      </c>
      <c r="O12" s="14">
        <f t="shared" si="2"/>
        <v>1.6666666666666663</v>
      </c>
      <c r="P12" s="2">
        <v>0.0045</v>
      </c>
      <c r="Q12" s="14">
        <v>0.5</v>
      </c>
      <c r="R12" s="30">
        <v>0.0054</v>
      </c>
      <c r="S12" s="14">
        <f t="shared" si="3"/>
        <v>0.6</v>
      </c>
      <c r="T12" s="44">
        <v>0.0001</v>
      </c>
      <c r="U12" s="29">
        <f t="shared" si="6"/>
        <v>0.01111111111111111</v>
      </c>
      <c r="V12" s="2">
        <v>0.006</v>
      </c>
      <c r="W12" s="14">
        <v>0.6666666666666666</v>
      </c>
      <c r="X12" s="11" t="s">
        <v>29</v>
      </c>
      <c r="Y12" s="14" t="s">
        <v>7</v>
      </c>
      <c r="Z12" s="21">
        <v>0.82</v>
      </c>
      <c r="AA12" s="14">
        <f t="shared" si="4"/>
        <v>91.1111111111111</v>
      </c>
      <c r="AB12" s="27">
        <v>41.8</v>
      </c>
      <c r="AC12" s="22">
        <f t="shared" si="5"/>
        <v>4644.444444444444</v>
      </c>
    </row>
    <row r="13" spans="1:29" ht="30" customHeight="1">
      <c r="A13" s="33" t="s">
        <v>13</v>
      </c>
      <c r="B13" s="12">
        <v>7</v>
      </c>
      <c r="C13" s="1">
        <v>0.114</v>
      </c>
      <c r="D13" s="10">
        <v>0.117</v>
      </c>
      <c r="E13" s="14">
        <v>7.184210526315789</v>
      </c>
      <c r="F13" s="2">
        <v>3.38</v>
      </c>
      <c r="G13" s="14">
        <v>207.5438596491228</v>
      </c>
      <c r="H13" s="16">
        <v>1.54</v>
      </c>
      <c r="I13" s="14">
        <f t="shared" si="0"/>
        <v>94.56140350877193</v>
      </c>
      <c r="J13" s="2">
        <v>0.0032</v>
      </c>
      <c r="K13" s="14">
        <v>0.19649122807017544</v>
      </c>
      <c r="L13" s="20">
        <v>2.11</v>
      </c>
      <c r="M13" s="14">
        <f t="shared" si="1"/>
        <v>129.56140350877192</v>
      </c>
      <c r="N13" s="21">
        <v>0.38</v>
      </c>
      <c r="O13" s="14">
        <f t="shared" si="2"/>
        <v>23.333333333333332</v>
      </c>
      <c r="P13" s="9">
        <v>0.023</v>
      </c>
      <c r="Q13" s="14">
        <v>1.412280701754386</v>
      </c>
      <c r="R13" s="21">
        <v>0.015</v>
      </c>
      <c r="S13" s="14">
        <f t="shared" si="3"/>
        <v>0.9210526315789473</v>
      </c>
      <c r="T13" s="30">
        <v>0.0004</v>
      </c>
      <c r="U13" s="29">
        <f t="shared" si="6"/>
        <v>0.02456140350877193</v>
      </c>
      <c r="V13" s="2">
        <v>0.02</v>
      </c>
      <c r="W13" s="14">
        <v>1.2280701754385965</v>
      </c>
      <c r="X13" s="2">
        <v>4.86</v>
      </c>
      <c r="Y13" s="14">
        <v>298.42105263157896</v>
      </c>
      <c r="Z13" s="21">
        <v>0.2</v>
      </c>
      <c r="AA13" s="14">
        <f t="shared" si="4"/>
        <v>12.280701754385966</v>
      </c>
      <c r="AB13" s="27">
        <v>33.7</v>
      </c>
      <c r="AC13" s="22">
        <f t="shared" si="5"/>
        <v>2069.2982456140353</v>
      </c>
    </row>
    <row r="14" spans="1:29" ht="40.5" customHeight="1">
      <c r="A14" s="33" t="s">
        <v>14</v>
      </c>
      <c r="B14" s="12">
        <v>14.5</v>
      </c>
      <c r="C14" s="1">
        <v>0.158</v>
      </c>
      <c r="D14" s="2">
        <v>0.023</v>
      </c>
      <c r="E14" s="14">
        <v>2.1107594936708862</v>
      </c>
      <c r="F14" s="2">
        <v>2.06</v>
      </c>
      <c r="G14" s="14">
        <v>189.0506329113924</v>
      </c>
      <c r="H14" s="16">
        <v>0.43</v>
      </c>
      <c r="I14" s="14">
        <f t="shared" si="0"/>
        <v>39.4620253164557</v>
      </c>
      <c r="J14" s="2" t="s">
        <v>27</v>
      </c>
      <c r="K14" s="14" t="s">
        <v>7</v>
      </c>
      <c r="L14" s="20">
        <v>0.54</v>
      </c>
      <c r="M14" s="14">
        <f t="shared" si="1"/>
        <v>49.55696202531646</v>
      </c>
      <c r="N14" s="21">
        <v>0.024</v>
      </c>
      <c r="O14" s="14">
        <f t="shared" si="2"/>
        <v>2.2025316455696204</v>
      </c>
      <c r="P14" s="2">
        <v>0.0057</v>
      </c>
      <c r="Q14" s="14">
        <v>0.5231012658227848</v>
      </c>
      <c r="R14" s="21">
        <v>0.011</v>
      </c>
      <c r="S14" s="14">
        <f t="shared" si="3"/>
        <v>1.009493670886076</v>
      </c>
      <c r="T14" s="32">
        <v>0.00012</v>
      </c>
      <c r="U14" s="29">
        <f t="shared" si="6"/>
        <v>0.011012658227848101</v>
      </c>
      <c r="V14" s="2">
        <v>0.003</v>
      </c>
      <c r="W14" s="14">
        <v>0.27531645569620256</v>
      </c>
      <c r="X14" s="11" t="s">
        <v>29</v>
      </c>
      <c r="Y14" s="14" t="s">
        <v>7</v>
      </c>
      <c r="Z14" s="21">
        <v>0.079</v>
      </c>
      <c r="AA14" s="14">
        <f t="shared" si="4"/>
        <v>7.25</v>
      </c>
      <c r="AB14" s="27">
        <v>18.5</v>
      </c>
      <c r="AC14" s="22">
        <f t="shared" si="5"/>
        <v>1697.7848101265822</v>
      </c>
    </row>
    <row r="15" spans="1:29" ht="38.25">
      <c r="A15" s="33" t="s">
        <v>15</v>
      </c>
      <c r="B15" s="12">
        <v>5.5</v>
      </c>
      <c r="C15" s="1">
        <v>0.114</v>
      </c>
      <c r="D15" s="10">
        <v>0.186</v>
      </c>
      <c r="E15" s="14">
        <v>8.973684210526315</v>
      </c>
      <c r="F15" s="2">
        <v>2.21</v>
      </c>
      <c r="G15" s="14">
        <v>106.62280701754385</v>
      </c>
      <c r="H15" s="16">
        <v>1.35</v>
      </c>
      <c r="I15" s="14">
        <f t="shared" si="0"/>
        <v>65.13157894736842</v>
      </c>
      <c r="J15" s="2" t="s">
        <v>27</v>
      </c>
      <c r="K15" s="14" t="s">
        <v>7</v>
      </c>
      <c r="L15" s="20">
        <v>0.63</v>
      </c>
      <c r="M15" s="14">
        <f t="shared" si="1"/>
        <v>30.39473684210526</v>
      </c>
      <c r="N15" s="21">
        <v>0.014</v>
      </c>
      <c r="O15" s="14">
        <f t="shared" si="2"/>
        <v>0.6754385964912281</v>
      </c>
      <c r="P15" s="9">
        <v>0.013</v>
      </c>
      <c r="Q15" s="14">
        <v>0.6271929824561403</v>
      </c>
      <c r="R15" s="21">
        <v>0.0076</v>
      </c>
      <c r="S15" s="14">
        <f t="shared" si="3"/>
        <v>0.36666666666666664</v>
      </c>
      <c r="T15" s="30">
        <v>0.0002</v>
      </c>
      <c r="U15" s="29">
        <f t="shared" si="6"/>
        <v>0.009649122807017544</v>
      </c>
      <c r="V15" s="2">
        <v>0.0075</v>
      </c>
      <c r="W15" s="14">
        <v>0.36184210526315785</v>
      </c>
      <c r="X15" s="2">
        <v>2.98</v>
      </c>
      <c r="Y15" s="14">
        <v>143.7719298245614</v>
      </c>
      <c r="Z15" s="21">
        <v>0.093</v>
      </c>
      <c r="AA15" s="14">
        <f t="shared" si="4"/>
        <v>4.4868421052631575</v>
      </c>
      <c r="AB15" s="27">
        <v>29.4</v>
      </c>
      <c r="AC15" s="22">
        <f t="shared" si="5"/>
        <v>1418.4210526315787</v>
      </c>
    </row>
    <row r="16" spans="1:29" ht="39.75" customHeight="1">
      <c r="A16" s="34" t="s">
        <v>16</v>
      </c>
      <c r="B16" s="12">
        <v>14</v>
      </c>
      <c r="C16" s="1">
        <v>0.14</v>
      </c>
      <c r="D16" s="2">
        <v>0.054</v>
      </c>
      <c r="E16" s="14">
        <v>5.4</v>
      </c>
      <c r="F16" s="2">
        <v>1.97</v>
      </c>
      <c r="G16" s="14">
        <v>197</v>
      </c>
      <c r="H16" s="16">
        <v>0.5</v>
      </c>
      <c r="I16" s="14">
        <f t="shared" si="0"/>
        <v>49.99999999999999</v>
      </c>
      <c r="J16" s="2" t="s">
        <v>27</v>
      </c>
      <c r="K16" s="14" t="s">
        <v>7</v>
      </c>
      <c r="L16" s="20">
        <v>0.274</v>
      </c>
      <c r="M16" s="14">
        <f t="shared" si="1"/>
        <v>27.4</v>
      </c>
      <c r="N16" s="21">
        <v>0.0163</v>
      </c>
      <c r="O16" s="14">
        <f t="shared" si="2"/>
        <v>1.6299999999999997</v>
      </c>
      <c r="P16" s="2">
        <v>0.0031</v>
      </c>
      <c r="Q16" s="14">
        <v>0.31</v>
      </c>
      <c r="R16" s="21">
        <v>0.0043</v>
      </c>
      <c r="S16" s="14">
        <f t="shared" si="3"/>
        <v>0.43</v>
      </c>
      <c r="T16" s="31">
        <v>8E-05</v>
      </c>
      <c r="U16" s="29">
        <f t="shared" si="6"/>
        <v>0.008</v>
      </c>
      <c r="V16" s="2">
        <v>0.004</v>
      </c>
      <c r="W16" s="14">
        <v>0.4</v>
      </c>
      <c r="X16" s="11" t="s">
        <v>29</v>
      </c>
      <c r="Y16" s="14" t="s">
        <v>7</v>
      </c>
      <c r="Z16" s="20">
        <v>0.1</v>
      </c>
      <c r="AA16" s="14">
        <f t="shared" si="4"/>
        <v>10</v>
      </c>
      <c r="AB16" s="27">
        <v>16.8</v>
      </c>
      <c r="AC16" s="22">
        <f t="shared" si="5"/>
        <v>1680</v>
      </c>
    </row>
    <row r="17" spans="1:29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</sheetData>
  <sheetProtection/>
  <mergeCells count="4">
    <mergeCell ref="A4:AC4"/>
    <mergeCell ref="A6:AC6"/>
    <mergeCell ref="A2:AC2"/>
    <mergeCell ref="A1:AC1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Tunik</cp:lastModifiedBy>
  <cp:lastPrinted>2010-03-22T09:40:10Z</cp:lastPrinted>
  <dcterms:created xsi:type="dcterms:W3CDTF">1996-10-08T23:32:33Z</dcterms:created>
  <dcterms:modified xsi:type="dcterms:W3CDTF">2010-04-23T01:56:08Z</dcterms:modified>
  <cp:category/>
  <cp:version/>
  <cp:contentType/>
  <cp:contentStatus/>
</cp:coreProperties>
</file>